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ackenty/Documents/"/>
    </mc:Choice>
  </mc:AlternateContent>
  <xr:revisionPtr revIDLastSave="0" documentId="13_ncr:1_{FD37787C-CC27-3E4D-8515-B54DDDC5E341}" xr6:coauthVersionLast="36" xr6:coauthVersionMax="36" xr10:uidLastSave="{00000000-0000-0000-0000-000000000000}"/>
  <bookViews>
    <workbookView xWindow="0" yWindow="460" windowWidth="25600" windowHeight="16000" activeTab="5" xr2:uid="{95E08E3E-B1AB-7146-BBE7-6D90A00E073F}"/>
  </bookViews>
  <sheets>
    <sheet name="Weekly Sales" sheetId="1" r:id="rId1"/>
    <sheet name="Monthly sales" sheetId="5" r:id="rId2"/>
    <sheet name="Inventory" sheetId="2" r:id="rId3"/>
    <sheet name="conversion" sheetId="3" r:id="rId4"/>
    <sheet name="Student" sheetId="4" r:id="rId5"/>
    <sheet name="Budget" sheetId="6" r:id="rId6"/>
  </sheets>
  <definedNames>
    <definedName name="_xlnm._FilterDatabase" localSheetId="0" hidden="1">'Weekly Sales'!$A$1:$C$1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D14" i="5"/>
  <c r="F3" i="2"/>
  <c r="G3" i="2" s="1"/>
  <c r="D26" i="2"/>
  <c r="D25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E23" i="1" l="1"/>
  <c r="E24" i="1"/>
  <c r="E22" i="1"/>
  <c r="E21" i="1"/>
  <c r="E26" i="1" s="1"/>
  <c r="E20" i="1"/>
  <c r="H6" i="1"/>
  <c r="H7" i="1"/>
  <c r="H8" i="1"/>
  <c r="H9" i="1"/>
  <c r="H5" i="1"/>
  <c r="D11" i="1"/>
  <c r="E11" i="1"/>
  <c r="F11" i="1"/>
  <c r="D12" i="1"/>
  <c r="E12" i="1"/>
  <c r="F12" i="1"/>
  <c r="D13" i="1"/>
  <c r="E13" i="1"/>
  <c r="F13" i="1"/>
  <c r="D14" i="1"/>
  <c r="E14" i="1"/>
  <c r="F14" i="1"/>
  <c r="C14" i="1"/>
  <c r="C13" i="1"/>
  <c r="C12" i="1"/>
  <c r="C11" i="1"/>
  <c r="C16" i="1" l="1"/>
  <c r="E28" i="1" s="1"/>
</calcChain>
</file>

<file path=xl/sharedStrings.xml><?xml version="1.0" encoding="utf-8"?>
<sst xmlns="http://schemas.openxmlformats.org/spreadsheetml/2006/main" count="138" uniqueCount="102">
  <si>
    <t>Markers</t>
  </si>
  <si>
    <t>Rulers</t>
  </si>
  <si>
    <t>Erasers</t>
  </si>
  <si>
    <t>Soda</t>
  </si>
  <si>
    <t>Pizza</t>
  </si>
  <si>
    <t>PS5</t>
  </si>
  <si>
    <t>Sales</t>
  </si>
  <si>
    <t>Monday</t>
  </si>
  <si>
    <t>Tuesday</t>
  </si>
  <si>
    <t>Wednesday</t>
  </si>
  <si>
    <t>Thursday</t>
  </si>
  <si>
    <t>Friday</t>
  </si>
  <si>
    <t>Total for the week:</t>
  </si>
  <si>
    <t>Min for the week:</t>
  </si>
  <si>
    <t xml:space="preserve">Max for the week: </t>
  </si>
  <si>
    <t>Average:</t>
  </si>
  <si>
    <t>Sales Week 1</t>
  </si>
  <si>
    <t>Sales Week 2</t>
  </si>
  <si>
    <t>Sales Week 3</t>
  </si>
  <si>
    <t>Sales Week 4</t>
  </si>
  <si>
    <t>weekday totals</t>
  </si>
  <si>
    <t>grand total sales for one month</t>
  </si>
  <si>
    <t>Expenses per month</t>
  </si>
  <si>
    <t xml:space="preserve">current conversion rate: </t>
  </si>
  <si>
    <t>Server hosting</t>
  </si>
  <si>
    <t>Taxes</t>
  </si>
  <si>
    <t>Personnel costs:</t>
  </si>
  <si>
    <t>Shipping</t>
  </si>
  <si>
    <t>Warehouse rental</t>
  </si>
  <si>
    <t>cost</t>
  </si>
  <si>
    <t>currency</t>
  </si>
  <si>
    <t>total</t>
  </si>
  <si>
    <t>USD</t>
  </si>
  <si>
    <t>PLN</t>
  </si>
  <si>
    <t xml:space="preserve">P&amp;L: </t>
  </si>
  <si>
    <t>ASW Store!</t>
  </si>
  <si>
    <t>Category</t>
  </si>
  <si>
    <t>comic book</t>
  </si>
  <si>
    <t>Pencil</t>
  </si>
  <si>
    <t>Xbox</t>
  </si>
  <si>
    <t>Calculator</t>
  </si>
  <si>
    <t>crayons</t>
  </si>
  <si>
    <t>Quantity on hand</t>
  </si>
  <si>
    <t>paper</t>
  </si>
  <si>
    <t>paper clips</t>
  </si>
  <si>
    <t>My price</t>
  </si>
  <si>
    <t>Markup</t>
  </si>
  <si>
    <t>Customer price</t>
  </si>
  <si>
    <t>stapler</t>
  </si>
  <si>
    <t>staples</t>
  </si>
  <si>
    <t>pencil case</t>
  </si>
  <si>
    <t>Classroom supply</t>
  </si>
  <si>
    <t>Food and Drink</t>
  </si>
  <si>
    <t>candy bars</t>
  </si>
  <si>
    <t>chips</t>
  </si>
  <si>
    <t>paints</t>
  </si>
  <si>
    <t>Fun Stuff</t>
  </si>
  <si>
    <t>Electronics</t>
  </si>
  <si>
    <t>Name</t>
  </si>
  <si>
    <t>Please see the Student below, below</t>
  </si>
  <si>
    <t xml:space="preserve">Hello Students. </t>
  </si>
  <si>
    <t xml:space="preserve">This spreadsheet is a bit different than our last class. </t>
  </si>
  <si>
    <t xml:space="preserve">Please answer the following questions: </t>
  </si>
  <si>
    <t xml:space="preserve">Total items by category: </t>
  </si>
  <si>
    <t>The category total are calculated in a weird way. Using google and common sense, explain how the markup is calculated in the row below: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</si>
  <si>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</si>
  <si>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</si>
  <si>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</si>
  <si>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</si>
  <si>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</si>
  <si>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</si>
  <si>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</si>
  <si>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</si>
  <si>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</si>
  <si>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</si>
  <si>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</si>
  <si>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</si>
  <si>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</si>
  <si>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Expenses</t>
  </si>
  <si>
    <t xml:space="preserve">There is a monthly sales tab below. Please fill it out as best you can to simulate our school store. </t>
  </si>
  <si>
    <t>Keep in mind our store probably doesn't generate much money in July and August</t>
  </si>
  <si>
    <t xml:space="preserve">Please be a little creative. You probably don't sell EXACTLY the same each week. </t>
  </si>
  <si>
    <t xml:space="preserve">from my job: </t>
  </si>
  <si>
    <t>from my parents:</t>
  </si>
  <si>
    <t xml:space="preserve">Expenses: </t>
  </si>
  <si>
    <t>food</t>
  </si>
  <si>
    <t>transportation</t>
  </si>
  <si>
    <t>clothes</t>
  </si>
  <si>
    <t>electronic stuff</t>
  </si>
  <si>
    <t>games</t>
  </si>
  <si>
    <t>TOTAL:</t>
  </si>
  <si>
    <t>Grand Total:</t>
  </si>
  <si>
    <t>feel free to add new categories. Please format the cells as currency. Please ensure the total is calculated via sum()</t>
  </si>
  <si>
    <t>fun</t>
  </si>
  <si>
    <t>The markup is calculated in a weird way. Using google and common sense, explain how the markup is calculated in the row below:</t>
  </si>
  <si>
    <t>Extra points if you pull data from weekly sales</t>
  </si>
  <si>
    <t xml:space="preserve">A very common use of spreadsheets is to keep a budget. Please look at the budget tab, and use  the template to create a budget for yourself. </t>
  </si>
  <si>
    <t>For your budget, please change your income so you can see how that impacts your total amount of money, and how you can afford more stuff</t>
  </si>
  <si>
    <t xml:space="preserve">This is a PRIMARY FEATURE of spreadsheets, to allow you to model and simulate different scenarios. </t>
  </si>
  <si>
    <t>Please write what you learned by expirmenting with differnet scenarios:</t>
  </si>
  <si>
    <t>savings</t>
  </si>
  <si>
    <t>My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</si>
</sst>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PLN&quot;_ ;_ * \(#,##0.00\)\ &quot;PLN&quot;_ ;_ * &quot;-&quot;??_)\ &quot;PLN&quot;_ ;_ @_ "/>
    <numFmt numFmtId="164" formatCode="#,##0.00\ &quot;PLN&quot;"/>
    <numFmt numFmtId="165" formatCode="_([$$-409]* #,##0.00_);_([$$-409]* \(#,##0.00\);_([$$-409]* &quot;-&quot;??_);_(@_)"/>
  </numFmts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44" fontId="0" fillId="0" borderId="0" xfId="1" applyFont="1"/>
    <xf numFmtId="0" fontId="3" fillId="0" borderId="0" xfId="0" applyFont="1"/>
    <xf numFmtId="0" fontId="4" fillId="2" borderId="0" xfId="0" applyFont="1" applyFill="1"/>
    <xf numFmtId="165" fontId="0" fillId="0" borderId="0" xfId="1" applyNumberFormat="1" applyFont="1"/>
    <xf numFmtId="2" fontId="3" fillId="0" borderId="0" xfId="0" applyNumberFormat="1" applyFont="1"/>
    <xf numFmtId="165" fontId="0" fillId="0" borderId="0" xfId="0" applyNumberFormat="1"/>
    <xf numFmtId="44" fontId="0" fillId="0" borderId="0" xfId="0" applyNumberFormat="1"/>
    <xf numFmtId="0" fontId="5" fillId="0" borderId="0" xfId="0" applyFont="1"/>
    <xf numFmtId="44" fontId="3" fillId="0" borderId="0" xfId="1" applyFont="1"/>
    <xf numFmtId="9" fontId="3" fillId="0" borderId="0" xfId="2" applyFont="1"/>
    <xf numFmtId="44" fontId="3" fillId="0" borderId="0" xfId="0" applyNumberFormat="1" applyFo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9634-95C4-7848-9398-A4B8B58F2B07}">
  <dimension ref="A1:H28"/>
  <sheetViews>
    <sheetView zoomScale="160" zoomScaleNormal="160" workbookViewId="0">
      <selection activeCell="I7" sqref="I7"/>
    </sheetView>
  </sheetViews>
  <sheetFormatPr baseColWidth="10" defaultColWidth="15.83203125" defaultRowHeight="16" customHeight="1" x14ac:dyDescent="0.2"/>
  <cols>
    <col min="1" max="1" width="11.1640625" customWidth="1"/>
    <col min="2" max="2" width="26.5" customWidth="1"/>
    <col min="5" max="5" width="15.83203125" customWidth="1"/>
    <col min="7" max="7" width="3.5" customWidth="1"/>
  </cols>
  <sheetData>
    <row r="1" spans="1:8" ht="16" customHeight="1" x14ac:dyDescent="0.2">
      <c r="A1" t="s">
        <v>35</v>
      </c>
    </row>
    <row r="2" spans="1:8" ht="16" customHeight="1" x14ac:dyDescent="0.2">
      <c r="A2" t="s">
        <v>59</v>
      </c>
    </row>
    <row r="4" spans="1:8" ht="16" customHeight="1" x14ac:dyDescent="0.2">
      <c r="B4" s="3" t="s">
        <v>6</v>
      </c>
      <c r="C4" s="3" t="s">
        <v>16</v>
      </c>
      <c r="D4" s="3" t="s">
        <v>17</v>
      </c>
      <c r="E4" s="3" t="s">
        <v>18</v>
      </c>
      <c r="F4" s="3" t="s">
        <v>19</v>
      </c>
      <c r="H4" s="3" t="s">
        <v>20</v>
      </c>
    </row>
    <row r="5" spans="1:8" ht="16" customHeight="1" x14ac:dyDescent="0.2">
      <c r="B5" t="s">
        <v>7</v>
      </c>
      <c r="C5" s="1">
        <v>100</v>
      </c>
      <c r="D5" s="4">
        <v>25</v>
      </c>
      <c r="E5" s="4">
        <v>30</v>
      </c>
      <c r="F5" s="4">
        <v>100</v>
      </c>
      <c r="H5" s="1">
        <f>SUM(C5:F5)</f>
        <v>255</v>
      </c>
    </row>
    <row r="6" spans="1:8" ht="16" customHeight="1" x14ac:dyDescent="0.2">
      <c r="B6" t="s">
        <v>8</v>
      </c>
      <c r="C6" s="1">
        <v>150</v>
      </c>
      <c r="D6" s="4">
        <v>0</v>
      </c>
      <c r="E6" s="4">
        <v>22</v>
      </c>
      <c r="F6" s="4">
        <v>200</v>
      </c>
      <c r="H6" s="1">
        <f t="shared" ref="H6:H9" si="0">SUM(C6:F6)</f>
        <v>372</v>
      </c>
    </row>
    <row r="7" spans="1:8" ht="16" customHeight="1" x14ac:dyDescent="0.2">
      <c r="B7" t="s">
        <v>9</v>
      </c>
      <c r="C7" s="1">
        <v>4000</v>
      </c>
      <c r="D7" s="4">
        <v>150</v>
      </c>
      <c r="E7" s="4">
        <v>50</v>
      </c>
      <c r="F7" s="4">
        <v>65</v>
      </c>
      <c r="H7" s="1">
        <f t="shared" si="0"/>
        <v>4265</v>
      </c>
    </row>
    <row r="8" spans="1:8" ht="16" customHeight="1" x14ac:dyDescent="0.2">
      <c r="B8" t="s">
        <v>10</v>
      </c>
      <c r="C8" s="1">
        <v>50</v>
      </c>
      <c r="D8" s="4">
        <v>70</v>
      </c>
      <c r="E8" s="4">
        <v>100</v>
      </c>
      <c r="F8" s="4">
        <v>10</v>
      </c>
      <c r="H8" s="1">
        <f t="shared" si="0"/>
        <v>230</v>
      </c>
    </row>
    <row r="9" spans="1:8" ht="16" customHeight="1" x14ac:dyDescent="0.2">
      <c r="B9" t="s">
        <v>11</v>
      </c>
      <c r="C9" s="1">
        <v>1.9</v>
      </c>
      <c r="D9" s="4">
        <v>15</v>
      </c>
      <c r="E9" s="4">
        <v>35</v>
      </c>
      <c r="F9" s="4">
        <v>3800</v>
      </c>
      <c r="H9" s="1">
        <f t="shared" si="0"/>
        <v>3851.9</v>
      </c>
    </row>
    <row r="11" spans="1:8" ht="16" customHeight="1" x14ac:dyDescent="0.2">
      <c r="B11" t="s">
        <v>12</v>
      </c>
      <c r="C11" s="1">
        <f>SUM(C5:C9)</f>
        <v>4301.8999999999996</v>
      </c>
      <c r="D11" s="1">
        <f t="shared" ref="D11:F11" si="1">SUM(D5:D9)</f>
        <v>260</v>
      </c>
      <c r="E11" s="1">
        <f t="shared" si="1"/>
        <v>237</v>
      </c>
      <c r="F11" s="1">
        <f t="shared" si="1"/>
        <v>4175</v>
      </c>
    </row>
    <row r="12" spans="1:8" ht="16" customHeight="1" x14ac:dyDescent="0.2">
      <c r="B12" t="s">
        <v>13</v>
      </c>
      <c r="C12" s="1">
        <f>MIN(C5:C9)</f>
        <v>1.9</v>
      </c>
      <c r="D12" s="1">
        <f t="shared" ref="D12:F12" si="2">MIN(D5:D9)</f>
        <v>0</v>
      </c>
      <c r="E12" s="1">
        <f t="shared" si="2"/>
        <v>22</v>
      </c>
      <c r="F12" s="1">
        <f t="shared" si="2"/>
        <v>10</v>
      </c>
    </row>
    <row r="13" spans="1:8" ht="16" customHeight="1" x14ac:dyDescent="0.2">
      <c r="B13" t="s">
        <v>14</v>
      </c>
      <c r="C13" s="1">
        <f>MAX(C5:C9)</f>
        <v>4000</v>
      </c>
      <c r="D13" s="1">
        <f t="shared" ref="D13:F13" si="3">MAX(D5:D9)</f>
        <v>150</v>
      </c>
      <c r="E13" s="1">
        <f t="shared" si="3"/>
        <v>100</v>
      </c>
      <c r="F13" s="1">
        <f t="shared" si="3"/>
        <v>3800</v>
      </c>
    </row>
    <row r="14" spans="1:8" ht="16" customHeight="1" x14ac:dyDescent="0.2">
      <c r="B14" t="s">
        <v>15</v>
      </c>
      <c r="C14" s="1">
        <f>AVERAGE(C5:C9)</f>
        <v>860.37999999999988</v>
      </c>
      <c r="D14" s="1">
        <f t="shared" ref="D14:F14" si="4">AVERAGE(D5:D9)</f>
        <v>52</v>
      </c>
      <c r="E14" s="1">
        <f t="shared" si="4"/>
        <v>47.4</v>
      </c>
      <c r="F14" s="1">
        <f t="shared" si="4"/>
        <v>835</v>
      </c>
    </row>
    <row r="16" spans="1:8" ht="16" customHeight="1" x14ac:dyDescent="0.2">
      <c r="B16" t="s">
        <v>21</v>
      </c>
      <c r="C16" s="1">
        <f>SUM(H5:H9)</f>
        <v>8973.9</v>
      </c>
    </row>
    <row r="19" spans="2:5" ht="16" customHeight="1" x14ac:dyDescent="0.2">
      <c r="B19" s="2" t="s">
        <v>22</v>
      </c>
      <c r="C19" s="2" t="s">
        <v>29</v>
      </c>
      <c r="D19" s="2" t="s">
        <v>30</v>
      </c>
      <c r="E19" s="2" t="s">
        <v>31</v>
      </c>
    </row>
    <row r="20" spans="2:5" ht="16" customHeight="1" x14ac:dyDescent="0.2">
      <c r="B20" t="s">
        <v>24</v>
      </c>
      <c r="C20" s="7">
        <v>200</v>
      </c>
      <c r="D20" t="s">
        <v>32</v>
      </c>
      <c r="E20" s="1">
        <f>SUM(C20*conversion!D6)</f>
        <v>740</v>
      </c>
    </row>
    <row r="21" spans="2:5" ht="16" customHeight="1" x14ac:dyDescent="0.2">
      <c r="B21" t="s">
        <v>25</v>
      </c>
      <c r="C21" s="4">
        <v>500</v>
      </c>
      <c r="D21" t="s">
        <v>33</v>
      </c>
      <c r="E21" s="10">
        <f>C21</f>
        <v>500</v>
      </c>
    </row>
    <row r="22" spans="2:5" ht="16" customHeight="1" x14ac:dyDescent="0.2">
      <c r="B22" t="s">
        <v>26</v>
      </c>
      <c r="C22" s="4">
        <v>6000</v>
      </c>
      <c r="D22" t="s">
        <v>33</v>
      </c>
      <c r="E22" s="10">
        <f>C22</f>
        <v>6000</v>
      </c>
    </row>
    <row r="23" spans="2:5" ht="16" customHeight="1" x14ac:dyDescent="0.2">
      <c r="B23" t="s">
        <v>27</v>
      </c>
      <c r="C23" s="4">
        <v>300</v>
      </c>
      <c r="D23" t="s">
        <v>33</v>
      </c>
      <c r="E23" s="10">
        <f t="shared" ref="E23:E24" si="5">C23</f>
        <v>300</v>
      </c>
    </row>
    <row r="24" spans="2:5" ht="16" customHeight="1" x14ac:dyDescent="0.2">
      <c r="B24" t="s">
        <v>28</v>
      </c>
      <c r="C24" s="4">
        <v>3000</v>
      </c>
      <c r="D24" t="s">
        <v>33</v>
      </c>
      <c r="E24" s="10">
        <f t="shared" si="5"/>
        <v>3000</v>
      </c>
    </row>
    <row r="26" spans="2:5" ht="16" customHeight="1" x14ac:dyDescent="0.2">
      <c r="C26" s="9"/>
      <c r="E26" s="1">
        <f>SUM(E20:E24)</f>
        <v>10540</v>
      </c>
    </row>
    <row r="28" spans="2:5" ht="16" customHeight="1" x14ac:dyDescent="0.2">
      <c r="D28" t="s">
        <v>34</v>
      </c>
      <c r="E28" s="1">
        <f>C16-E26</f>
        <v>-1566.1000000000004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0F20-0964-354A-ABCE-660F091679C0}">
  <dimension ref="B1:D29"/>
  <sheetViews>
    <sheetView topLeftCell="A4" workbookViewId="0">
      <selection activeCell="D14" sqref="D14"/>
    </sheetView>
  </sheetViews>
  <sheetFormatPr baseColWidth="10" defaultColWidth="17.83203125" defaultRowHeight="25" customHeight="1" x14ac:dyDescent="0.3"/>
  <cols>
    <col min="1" max="1" width="3" style="5" customWidth="1"/>
    <col min="2" max="16384" width="17.83203125" style="5"/>
  </cols>
  <sheetData>
    <row r="1" spans="2:4" ht="25" customHeight="1" x14ac:dyDescent="0.3">
      <c r="B1" s="5" t="s">
        <v>77</v>
      </c>
    </row>
    <row r="2" spans="2:4" ht="25" customHeight="1" x14ac:dyDescent="0.3">
      <c r="C2" s="5" t="s">
        <v>65</v>
      </c>
    </row>
    <row r="3" spans="2:4" ht="25" customHeight="1" x14ac:dyDescent="0.3">
      <c r="C3" s="5" t="s">
        <v>66</v>
      </c>
    </row>
    <row r="4" spans="2:4" ht="25" customHeight="1" x14ac:dyDescent="0.3">
      <c r="C4" s="5" t="s">
        <v>67</v>
      </c>
    </row>
    <row r="5" spans="2:4" ht="25" customHeight="1" x14ac:dyDescent="0.3">
      <c r="C5" s="5" t="s">
        <v>68</v>
      </c>
    </row>
    <row r="6" spans="2:4" ht="25" customHeight="1" x14ac:dyDescent="0.3">
      <c r="C6" s="5" t="s">
        <v>69</v>
      </c>
    </row>
    <row r="7" spans="2:4" ht="25" customHeight="1" x14ac:dyDescent="0.3">
      <c r="C7" s="5" t="s">
        <v>70</v>
      </c>
    </row>
    <row r="8" spans="2:4" ht="25" customHeight="1" x14ac:dyDescent="0.3">
      <c r="C8" s="5" t="s">
        <v>71</v>
      </c>
    </row>
    <row r="9" spans="2:4" ht="25" customHeight="1" x14ac:dyDescent="0.3">
      <c r="C9" s="5" t="s">
        <v>72</v>
      </c>
    </row>
    <row r="10" spans="2:4" ht="25" customHeight="1" x14ac:dyDescent="0.3">
      <c r="C10" s="5" t="s">
        <v>73</v>
      </c>
    </row>
    <row r="11" spans="2:4" ht="25" customHeight="1" x14ac:dyDescent="0.3">
      <c r="C11" s="5" t="s">
        <v>74</v>
      </c>
    </row>
    <row r="12" spans="2:4" ht="25" customHeight="1" x14ac:dyDescent="0.3">
      <c r="C12" s="5" t="s">
        <v>75</v>
      </c>
    </row>
    <row r="13" spans="2:4" ht="25" customHeight="1" x14ac:dyDescent="0.3">
      <c r="C13" s="5" t="s">
        <v>76</v>
      </c>
    </row>
    <row r="14" spans="2:4" ht="25" customHeight="1" x14ac:dyDescent="0.3">
      <c r="D14" s="5">
        <f>SUM(D2:D13)</f>
        <v>0</v>
      </c>
    </row>
    <row r="16" spans="2:4" ht="25" customHeight="1" x14ac:dyDescent="0.3">
      <c r="B16" s="5" t="s">
        <v>78</v>
      </c>
    </row>
    <row r="17" spans="3:4" ht="25" customHeight="1" x14ac:dyDescent="0.3">
      <c r="C17" s="5" t="s">
        <v>65</v>
      </c>
    </row>
    <row r="18" spans="3:4" ht="25" customHeight="1" x14ac:dyDescent="0.3">
      <c r="C18" s="5" t="s">
        <v>66</v>
      </c>
    </row>
    <row r="19" spans="3:4" ht="25" customHeight="1" x14ac:dyDescent="0.3">
      <c r="C19" s="5" t="s">
        <v>67</v>
      </c>
    </row>
    <row r="20" spans="3:4" ht="25" customHeight="1" x14ac:dyDescent="0.3">
      <c r="C20" s="5" t="s">
        <v>68</v>
      </c>
    </row>
    <row r="21" spans="3:4" ht="25" customHeight="1" x14ac:dyDescent="0.3">
      <c r="C21" s="5" t="s">
        <v>69</v>
      </c>
    </row>
    <row r="22" spans="3:4" ht="25" customHeight="1" x14ac:dyDescent="0.3">
      <c r="C22" s="5" t="s">
        <v>70</v>
      </c>
    </row>
    <row r="23" spans="3:4" ht="25" customHeight="1" x14ac:dyDescent="0.3">
      <c r="C23" s="5" t="s">
        <v>71</v>
      </c>
    </row>
    <row r="24" spans="3:4" ht="25" customHeight="1" x14ac:dyDescent="0.3">
      <c r="C24" s="5" t="s">
        <v>72</v>
      </c>
    </row>
    <row r="25" spans="3:4" ht="25" customHeight="1" x14ac:dyDescent="0.3">
      <c r="C25" s="5" t="s">
        <v>73</v>
      </c>
    </row>
    <row r="26" spans="3:4" ht="25" customHeight="1" x14ac:dyDescent="0.3">
      <c r="C26" s="5" t="s">
        <v>74</v>
      </c>
    </row>
    <row r="27" spans="3:4" ht="25" customHeight="1" x14ac:dyDescent="0.3">
      <c r="C27" s="5" t="s">
        <v>75</v>
      </c>
    </row>
    <row r="28" spans="3:4" ht="25" customHeight="1" x14ac:dyDescent="0.3">
      <c r="C28" s="5" t="s">
        <v>76</v>
      </c>
    </row>
    <row r="29" spans="3:4" ht="25" customHeight="1" x14ac:dyDescent="0.3">
      <c r="D29" s="5">
        <f>SUM(D17:D28)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E18B-5A0A-DD41-B10D-1508702A7AFA}">
  <sheetPr>
    <tabColor rgb="FF7030A0"/>
  </sheetPr>
  <dimension ref="B2:XFD28"/>
  <sheetViews>
    <sheetView topLeftCell="A9" workbookViewId="0">
      <selection activeCell="D26" sqref="D26"/>
    </sheetView>
  </sheetViews>
  <sheetFormatPr baseColWidth="10" defaultRowHeight="24" x14ac:dyDescent="0.3"/>
  <cols>
    <col min="1" max="2" width="16.6640625" style="5" customWidth="1"/>
    <col min="3" max="3" width="25.33203125" style="5" customWidth="1"/>
    <col min="4" max="4" width="25.83203125" style="5" customWidth="1"/>
    <col min="5" max="5" width="26" style="5" customWidth="1"/>
    <col min="6" max="6" width="16.6640625" style="5" customWidth="1"/>
    <col min="7" max="7" width="30.6640625" style="5" customWidth="1"/>
    <col min="8" max="16384" width="10.83203125" style="5"/>
  </cols>
  <sheetData>
    <row r="2" spans="2:7 16384:16384" x14ac:dyDescent="0.3">
      <c r="B2" s="6" t="s">
        <v>58</v>
      </c>
      <c r="C2" s="6" t="s">
        <v>42</v>
      </c>
      <c r="D2" s="6" t="s">
        <v>36</v>
      </c>
      <c r="E2" s="6" t="s">
        <v>45</v>
      </c>
      <c r="F2" s="6" t="s">
        <v>46</v>
      </c>
      <c r="G2" s="6" t="s">
        <v>47</v>
      </c>
      <c r="XFD2"/>
    </row>
    <row r="3" spans="2:7 16384:16384" x14ac:dyDescent="0.3">
      <c r="B3" s="5" t="s">
        <v>0</v>
      </c>
      <c r="C3" s="5">
        <v>100</v>
      </c>
      <c r="D3" s="5" t="s">
        <v>51</v>
      </c>
      <c r="E3" s="12">
        <v>10</v>
      </c>
      <c r="F3" s="13">
        <f>IF(E3&gt;10,0.5,0.15)</f>
        <v>0.15</v>
      </c>
      <c r="G3" s="14">
        <f>SUM(E3*F3)+E3</f>
        <v>11.5</v>
      </c>
    </row>
    <row r="4" spans="2:7 16384:16384" x14ac:dyDescent="0.3">
      <c r="B4" s="5" t="s">
        <v>1</v>
      </c>
      <c r="C4" s="5">
        <v>200</v>
      </c>
      <c r="D4" s="5" t="s">
        <v>51</v>
      </c>
      <c r="E4" s="12">
        <v>5</v>
      </c>
      <c r="F4" s="13">
        <f t="shared" ref="F4:F21" si="0">IF(E4&gt;10,0.5,0.15)</f>
        <v>0.15</v>
      </c>
      <c r="G4" s="14">
        <f t="shared" ref="G4:G21" si="1">SUM(E4*F4)+E4</f>
        <v>5.75</v>
      </c>
    </row>
    <row r="5" spans="2:7 16384:16384" x14ac:dyDescent="0.3">
      <c r="B5" s="5" t="s">
        <v>2</v>
      </c>
      <c r="C5" s="5">
        <v>5</v>
      </c>
      <c r="D5" s="5" t="s">
        <v>51</v>
      </c>
      <c r="E5" s="12">
        <v>3</v>
      </c>
      <c r="F5" s="13">
        <f t="shared" si="0"/>
        <v>0.15</v>
      </c>
      <c r="G5" s="14">
        <f t="shared" si="1"/>
        <v>3.45</v>
      </c>
    </row>
    <row r="6" spans="2:7 16384:16384" x14ac:dyDescent="0.3">
      <c r="B6" s="5" t="s">
        <v>3</v>
      </c>
      <c r="C6" s="5">
        <v>100</v>
      </c>
      <c r="D6" s="5" t="s">
        <v>52</v>
      </c>
      <c r="E6" s="12">
        <v>1</v>
      </c>
      <c r="F6" s="13">
        <f t="shared" si="0"/>
        <v>0.15</v>
      </c>
      <c r="G6" s="14">
        <f t="shared" si="1"/>
        <v>1.1499999999999999</v>
      </c>
    </row>
    <row r="7" spans="2:7 16384:16384" x14ac:dyDescent="0.3">
      <c r="B7" s="5" t="s">
        <v>4</v>
      </c>
      <c r="C7" s="5">
        <v>10</v>
      </c>
      <c r="D7" s="5" t="s">
        <v>52</v>
      </c>
      <c r="E7" s="12">
        <v>20</v>
      </c>
      <c r="F7" s="13">
        <f t="shared" si="0"/>
        <v>0.5</v>
      </c>
      <c r="G7" s="14">
        <f t="shared" si="1"/>
        <v>30</v>
      </c>
    </row>
    <row r="8" spans="2:7 16384:16384" x14ac:dyDescent="0.3">
      <c r="B8" s="5" t="s">
        <v>5</v>
      </c>
      <c r="C8" s="5">
        <v>2</v>
      </c>
      <c r="D8" s="5" t="s">
        <v>57</v>
      </c>
      <c r="E8" s="12">
        <v>2000</v>
      </c>
      <c r="F8" s="13">
        <f t="shared" si="0"/>
        <v>0.5</v>
      </c>
      <c r="G8" s="14">
        <f t="shared" si="1"/>
        <v>3000</v>
      </c>
    </row>
    <row r="9" spans="2:7 16384:16384" x14ac:dyDescent="0.3">
      <c r="B9" s="5" t="s">
        <v>38</v>
      </c>
      <c r="C9" s="5">
        <v>100</v>
      </c>
      <c r="D9" s="5" t="s">
        <v>51</v>
      </c>
      <c r="E9" s="12">
        <v>2</v>
      </c>
      <c r="F9" s="13">
        <f t="shared" si="0"/>
        <v>0.15</v>
      </c>
      <c r="G9" s="14">
        <f t="shared" si="1"/>
        <v>2.2999999999999998</v>
      </c>
    </row>
    <row r="10" spans="2:7 16384:16384" x14ac:dyDescent="0.3">
      <c r="B10" s="5" t="s">
        <v>39</v>
      </c>
      <c r="C10" s="5">
        <v>20</v>
      </c>
      <c r="D10" s="5" t="s">
        <v>57</v>
      </c>
      <c r="E10" s="12">
        <v>2500</v>
      </c>
      <c r="F10" s="13">
        <f t="shared" si="0"/>
        <v>0.5</v>
      </c>
      <c r="G10" s="14">
        <f t="shared" si="1"/>
        <v>3750</v>
      </c>
    </row>
    <row r="11" spans="2:7 16384:16384" x14ac:dyDescent="0.3">
      <c r="B11" s="5" t="s">
        <v>37</v>
      </c>
      <c r="C11" s="5">
        <v>12</v>
      </c>
      <c r="D11" s="5" t="s">
        <v>56</v>
      </c>
      <c r="E11" s="12">
        <v>15</v>
      </c>
      <c r="F11" s="13">
        <f t="shared" si="0"/>
        <v>0.5</v>
      </c>
      <c r="G11" s="14">
        <f t="shared" si="1"/>
        <v>22.5</v>
      </c>
    </row>
    <row r="12" spans="2:7 16384:16384" x14ac:dyDescent="0.3">
      <c r="B12" s="5" t="s">
        <v>40</v>
      </c>
      <c r="C12" s="5">
        <v>15</v>
      </c>
      <c r="D12" s="5" t="s">
        <v>57</v>
      </c>
      <c r="E12" s="12">
        <v>100</v>
      </c>
      <c r="F12" s="13">
        <f t="shared" si="0"/>
        <v>0.5</v>
      </c>
      <c r="G12" s="14">
        <f t="shared" si="1"/>
        <v>150</v>
      </c>
    </row>
    <row r="13" spans="2:7 16384:16384" x14ac:dyDescent="0.3">
      <c r="B13" s="5" t="s">
        <v>55</v>
      </c>
      <c r="C13" s="5">
        <v>100</v>
      </c>
      <c r="D13" s="5" t="s">
        <v>51</v>
      </c>
      <c r="E13" s="12">
        <v>50</v>
      </c>
      <c r="F13" s="13">
        <f t="shared" si="0"/>
        <v>0.5</v>
      </c>
      <c r="G13" s="14">
        <f t="shared" si="1"/>
        <v>75</v>
      </c>
    </row>
    <row r="14" spans="2:7 16384:16384" x14ac:dyDescent="0.3">
      <c r="B14" s="5" t="s">
        <v>41</v>
      </c>
      <c r="C14" s="5">
        <v>15</v>
      </c>
      <c r="D14" s="11" t="s">
        <v>51</v>
      </c>
      <c r="E14" s="12">
        <v>25</v>
      </c>
      <c r="F14" s="13">
        <f t="shared" si="0"/>
        <v>0.5</v>
      </c>
      <c r="G14" s="14">
        <f t="shared" si="1"/>
        <v>37.5</v>
      </c>
    </row>
    <row r="15" spans="2:7 16384:16384" x14ac:dyDescent="0.3">
      <c r="B15" s="5" t="s">
        <v>43</v>
      </c>
      <c r="C15" s="5">
        <v>3000</v>
      </c>
      <c r="D15" s="11" t="s">
        <v>51</v>
      </c>
      <c r="E15" s="12">
        <v>40</v>
      </c>
      <c r="F15" s="13">
        <f t="shared" si="0"/>
        <v>0.5</v>
      </c>
      <c r="G15" s="14">
        <f t="shared" si="1"/>
        <v>60</v>
      </c>
    </row>
    <row r="16" spans="2:7 16384:16384" x14ac:dyDescent="0.3">
      <c r="B16" s="5" t="s">
        <v>44</v>
      </c>
      <c r="C16" s="5">
        <v>50</v>
      </c>
      <c r="D16" s="11" t="s">
        <v>51</v>
      </c>
      <c r="E16" s="12">
        <v>50</v>
      </c>
      <c r="F16" s="13">
        <f t="shared" si="0"/>
        <v>0.5</v>
      </c>
      <c r="G16" s="14">
        <f t="shared" si="1"/>
        <v>75</v>
      </c>
    </row>
    <row r="17" spans="2:7" x14ac:dyDescent="0.3">
      <c r="B17" s="5" t="s">
        <v>48</v>
      </c>
      <c r="C17" s="5">
        <v>100</v>
      </c>
      <c r="D17" s="11" t="s">
        <v>51</v>
      </c>
      <c r="E17" s="12">
        <v>100</v>
      </c>
      <c r="F17" s="13">
        <f t="shared" si="0"/>
        <v>0.5</v>
      </c>
      <c r="G17" s="14">
        <f t="shared" si="1"/>
        <v>150</v>
      </c>
    </row>
    <row r="18" spans="2:7" x14ac:dyDescent="0.3">
      <c r="B18" s="5" t="s">
        <v>49</v>
      </c>
      <c r="C18" s="5">
        <v>5000</v>
      </c>
      <c r="D18" s="11" t="s">
        <v>51</v>
      </c>
      <c r="E18" s="12">
        <v>10</v>
      </c>
      <c r="F18" s="13">
        <f t="shared" si="0"/>
        <v>0.15</v>
      </c>
      <c r="G18" s="14">
        <f t="shared" si="1"/>
        <v>11.5</v>
      </c>
    </row>
    <row r="19" spans="2:7" x14ac:dyDescent="0.3">
      <c r="B19" s="5" t="s">
        <v>50</v>
      </c>
      <c r="C19" s="5">
        <v>40</v>
      </c>
      <c r="D19" s="11" t="s">
        <v>51</v>
      </c>
      <c r="E19" s="12">
        <v>30</v>
      </c>
      <c r="F19" s="13">
        <f t="shared" si="0"/>
        <v>0.5</v>
      </c>
      <c r="G19" s="14">
        <f t="shared" si="1"/>
        <v>45</v>
      </c>
    </row>
    <row r="20" spans="2:7" x14ac:dyDescent="0.3">
      <c r="B20" s="5" t="s">
        <v>53</v>
      </c>
      <c r="C20" s="5">
        <v>100</v>
      </c>
      <c r="D20" s="11" t="s">
        <v>52</v>
      </c>
      <c r="E20" s="12">
        <v>2</v>
      </c>
      <c r="F20" s="13">
        <f t="shared" si="0"/>
        <v>0.15</v>
      </c>
      <c r="G20" s="14">
        <f t="shared" si="1"/>
        <v>2.2999999999999998</v>
      </c>
    </row>
    <row r="21" spans="2:7" x14ac:dyDescent="0.3">
      <c r="B21" s="5" t="s">
        <v>54</v>
      </c>
      <c r="C21" s="5">
        <v>101</v>
      </c>
      <c r="D21" s="11" t="s">
        <v>52</v>
      </c>
      <c r="E21" s="12">
        <v>5</v>
      </c>
      <c r="F21" s="13">
        <f t="shared" si="0"/>
        <v>0.15</v>
      </c>
      <c r="G21" s="14">
        <f t="shared" si="1"/>
        <v>5.75</v>
      </c>
    </row>
    <row r="23" spans="2:7" x14ac:dyDescent="0.3">
      <c r="B23" s="5" t="s">
        <v>63</v>
      </c>
    </row>
    <row r="25" spans="2:7" x14ac:dyDescent="0.3">
      <c r="C25" s="11" t="s">
        <v>52</v>
      </c>
      <c r="D25" s="5">
        <f>SUMIF(D3:D21,"Food and Drink",C3:C21)</f>
        <v>311</v>
      </c>
    </row>
    <row r="26" spans="2:7" x14ac:dyDescent="0.3">
      <c r="C26" s="11" t="s">
        <v>51</v>
      </c>
      <c r="D26" s="5">
        <f>SUMIF(D3:D21,"Classroom supply",C3:C21)</f>
        <v>8710</v>
      </c>
    </row>
    <row r="27" spans="2:7" x14ac:dyDescent="0.3">
      <c r="C27" s="5" t="s">
        <v>56</v>
      </c>
    </row>
    <row r="28" spans="2:7" x14ac:dyDescent="0.3">
      <c r="C28" s="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CD12-7E02-1C42-BF16-736865144717}">
  <sheetPr>
    <tabColor theme="4"/>
  </sheetPr>
  <dimension ref="B6:D6"/>
  <sheetViews>
    <sheetView workbookViewId="0">
      <selection activeCell="D6" sqref="D6"/>
    </sheetView>
  </sheetViews>
  <sheetFormatPr baseColWidth="10" defaultRowHeight="16" x14ac:dyDescent="0.2"/>
  <cols>
    <col min="3" max="3" width="29.1640625" customWidth="1"/>
  </cols>
  <sheetData>
    <row r="6" spans="2:4" ht="24" x14ac:dyDescent="0.3">
      <c r="B6" s="5" t="s">
        <v>23</v>
      </c>
      <c r="C6" s="5"/>
      <c r="D6" s="8">
        <v>3.7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83B9-3394-BA4B-B922-866F09C92E96}">
  <sheetPr>
    <tabColor theme="8" tint="0.39997558519241921"/>
  </sheetPr>
  <dimension ref="B2:Q36"/>
  <sheetViews>
    <sheetView topLeftCell="A9" workbookViewId="0">
      <selection activeCell="C33" sqref="C33:Q36"/>
    </sheetView>
  </sheetViews>
  <sheetFormatPr baseColWidth="10" defaultRowHeight="24" x14ac:dyDescent="0.3"/>
  <cols>
    <col min="1" max="16384" width="10.83203125" style="5"/>
  </cols>
  <sheetData>
    <row r="2" spans="2:17" x14ac:dyDescent="0.3">
      <c r="B2" s="5" t="s">
        <v>60</v>
      </c>
    </row>
    <row r="3" spans="2:17" x14ac:dyDescent="0.3">
      <c r="B3" s="5" t="s">
        <v>61</v>
      </c>
    </row>
    <row r="4" spans="2:17" x14ac:dyDescent="0.3">
      <c r="B4" s="5" t="s">
        <v>62</v>
      </c>
    </row>
    <row r="6" spans="2:17" x14ac:dyDescent="0.3">
      <c r="B6" s="5">
        <v>1</v>
      </c>
      <c r="C6" s="5" t="s">
        <v>94</v>
      </c>
    </row>
    <row r="7" spans="2:17" x14ac:dyDescent="0.3"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2:17" x14ac:dyDescent="0.3"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17" x14ac:dyDescent="0.3"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2:17" x14ac:dyDescent="0.3"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3" spans="2:17" x14ac:dyDescent="0.3">
      <c r="B13" s="5">
        <v>2</v>
      </c>
      <c r="C13" s="5" t="s">
        <v>64</v>
      </c>
    </row>
    <row r="14" spans="2:17" x14ac:dyDescent="0.3"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2:17" x14ac:dyDescent="0.3"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2:17" x14ac:dyDescent="0.3"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2:17" x14ac:dyDescent="0.3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20" spans="2:17" x14ac:dyDescent="0.3">
      <c r="B20" s="5">
        <v>3</v>
      </c>
      <c r="C20" s="5" t="s">
        <v>79</v>
      </c>
    </row>
    <row r="21" spans="2:17" x14ac:dyDescent="0.3">
      <c r="C21" s="5" t="s">
        <v>81</v>
      </c>
    </row>
    <row r="22" spans="2:17" x14ac:dyDescent="0.3">
      <c r="C22" s="5" t="s">
        <v>95</v>
      </c>
    </row>
    <row r="23" spans="2:17" x14ac:dyDescent="0.3">
      <c r="C23" s="5" t="s">
        <v>80</v>
      </c>
    </row>
    <row r="26" spans="2:17" x14ac:dyDescent="0.3">
      <c r="B26" s="5">
        <v>4</v>
      </c>
      <c r="C26" s="5" t="s">
        <v>96</v>
      </c>
    </row>
    <row r="27" spans="2:17" x14ac:dyDescent="0.3">
      <c r="C27" s="5" t="s">
        <v>92</v>
      </c>
    </row>
    <row r="30" spans="2:17" x14ac:dyDescent="0.3">
      <c r="B30" s="5">
        <v>5</v>
      </c>
      <c r="C30" s="5" t="s">
        <v>97</v>
      </c>
    </row>
    <row r="31" spans="2:17" x14ac:dyDescent="0.3">
      <c r="C31" s="5" t="s">
        <v>98</v>
      </c>
    </row>
    <row r="32" spans="2:17" x14ac:dyDescent="0.3">
      <c r="C32" s="5" t="s">
        <v>99</v>
      </c>
    </row>
    <row r="33" spans="3:17" x14ac:dyDescent="0.3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</row>
    <row r="34" spans="3:17" x14ac:dyDescent="0.3"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3:17" x14ac:dyDescent="0.3"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3:17" x14ac:dyDescent="0.3"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</sheetData>
  <mergeCells count="3">
    <mergeCell ref="C7:Q10"/>
    <mergeCell ref="C14:Q17"/>
    <mergeCell ref="C33:Q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A305-D8CA-0E46-977C-25399B7E6872}">
  <sheetPr>
    <tabColor rgb="FF00B050"/>
  </sheetPr>
  <dimension ref="A1:D20"/>
  <sheetViews>
    <sheetView tabSelected="1" workbookViewId="0">
      <selection activeCell="A2" sqref="A2"/>
    </sheetView>
  </sheetViews>
  <sheetFormatPr baseColWidth="10" defaultRowHeight="24" x14ac:dyDescent="0.3"/>
  <cols>
    <col min="1" max="1" width="10.83203125" style="5"/>
    <col min="2" max="2" width="2.5" style="5" customWidth="1"/>
    <col min="3" max="3" width="16.5" style="5" customWidth="1"/>
    <col min="4" max="4" width="22.5" style="5" customWidth="1"/>
    <col min="5" max="16384" width="10.83203125" style="5"/>
  </cols>
  <sheetData>
    <row r="1" spans="1:4" x14ac:dyDescent="0.3">
      <c r="A1" s="5" t="s">
        <v>101</v>
      </c>
    </row>
    <row r="3" spans="1:4" x14ac:dyDescent="0.3">
      <c r="C3" s="5" t="s">
        <v>77</v>
      </c>
    </row>
    <row r="4" spans="1:4" x14ac:dyDescent="0.3">
      <c r="D4" s="5" t="s">
        <v>82</v>
      </c>
    </row>
    <row r="5" spans="1:4" x14ac:dyDescent="0.3">
      <c r="D5" s="5" t="s">
        <v>83</v>
      </c>
    </row>
    <row r="6" spans="1:4" x14ac:dyDescent="0.3">
      <c r="C6" s="5" t="s">
        <v>90</v>
      </c>
    </row>
    <row r="10" spans="1:4" x14ac:dyDescent="0.3">
      <c r="C10" s="5" t="s">
        <v>84</v>
      </c>
    </row>
    <row r="11" spans="1:4" x14ac:dyDescent="0.3">
      <c r="D11" s="5" t="s">
        <v>85</v>
      </c>
    </row>
    <row r="12" spans="1:4" x14ac:dyDescent="0.3">
      <c r="D12" s="5" t="s">
        <v>86</v>
      </c>
    </row>
    <row r="13" spans="1:4" x14ac:dyDescent="0.3">
      <c r="D13" s="5" t="s">
        <v>87</v>
      </c>
    </row>
    <row r="14" spans="1:4" x14ac:dyDescent="0.3">
      <c r="D14" s="5" t="s">
        <v>88</v>
      </c>
    </row>
    <row r="15" spans="1:4" x14ac:dyDescent="0.3">
      <c r="D15" s="5" t="s">
        <v>93</v>
      </c>
    </row>
    <row r="16" spans="1:4" x14ac:dyDescent="0.3">
      <c r="D16" s="5" t="s">
        <v>89</v>
      </c>
    </row>
    <row r="17" spans="3:4" x14ac:dyDescent="0.3">
      <c r="D17" s="5" t="s">
        <v>100</v>
      </c>
    </row>
    <row r="18" spans="3:4" x14ac:dyDescent="0.3">
      <c r="C18" s="5" t="s">
        <v>90</v>
      </c>
    </row>
    <row r="20" spans="3:4" x14ac:dyDescent="0.3">
      <c r="C20" s="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Sales</vt:lpstr>
      <vt:lpstr>Monthly sales</vt:lpstr>
      <vt:lpstr>Inventory</vt:lpstr>
      <vt:lpstr>conversion</vt:lpstr>
      <vt:lpstr>Student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2018-10-10T06:17:09Z</dcterms:created>
  <dcterms:modified xsi:type="dcterms:W3CDTF">2018-10-11T17:24:27Z</dcterms:modified>
</cp:coreProperties>
</file>